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95" windowHeight="10800"/>
  </bookViews>
  <sheets>
    <sheet name="04.05.2023" sheetId="1" r:id="rId1"/>
  </sheets>
  <definedNames>
    <definedName name="_xlnm.Print_Titles" localSheetId="0">'04.05.2023'!$A:$B,'04.05.2023'!$3:$4</definedName>
  </definedNames>
  <calcPr calcId="145621"/>
</workbook>
</file>

<file path=xl/calcChain.xml><?xml version="1.0" encoding="utf-8"?>
<calcChain xmlns="http://schemas.openxmlformats.org/spreadsheetml/2006/main">
  <c r="Q27" i="1" l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Q26" i="1"/>
  <c r="P26" i="1"/>
  <c r="O26" i="1"/>
  <c r="N26" i="1"/>
  <c r="M26" i="1"/>
  <c r="H26" i="1"/>
  <c r="C26" i="1"/>
  <c r="Q25" i="1"/>
  <c r="P25" i="1"/>
  <c r="O25" i="1"/>
  <c r="N25" i="1"/>
  <c r="M25" i="1"/>
  <c r="H25" i="1"/>
  <c r="C25" i="1"/>
  <c r="Q24" i="1"/>
  <c r="P24" i="1"/>
  <c r="O24" i="1"/>
  <c r="N24" i="1"/>
  <c r="M24" i="1"/>
  <c r="H24" i="1"/>
  <c r="C24" i="1"/>
  <c r="Q23" i="1"/>
  <c r="P23" i="1"/>
  <c r="O23" i="1"/>
  <c r="N23" i="1"/>
  <c r="M23" i="1"/>
  <c r="H23" i="1"/>
  <c r="C23" i="1"/>
  <c r="Q22" i="1"/>
  <c r="P22" i="1"/>
  <c r="O22" i="1"/>
  <c r="N22" i="1"/>
  <c r="M22" i="1"/>
  <c r="H22" i="1"/>
  <c r="C22" i="1"/>
  <c r="Q21" i="1"/>
  <c r="P21" i="1"/>
  <c r="O21" i="1"/>
  <c r="N21" i="1"/>
  <c r="M21" i="1"/>
  <c r="H21" i="1"/>
  <c r="C21" i="1"/>
  <c r="Q20" i="1"/>
  <c r="P20" i="1"/>
  <c r="O20" i="1"/>
  <c r="N20" i="1"/>
  <c r="M20" i="1"/>
  <c r="H20" i="1"/>
  <c r="C20" i="1"/>
  <c r="Q19" i="1"/>
  <c r="P19" i="1"/>
  <c r="O19" i="1"/>
  <c r="N19" i="1"/>
  <c r="M19" i="1"/>
  <c r="H19" i="1"/>
  <c r="C19" i="1"/>
  <c r="Q18" i="1"/>
  <c r="P18" i="1"/>
  <c r="O18" i="1"/>
  <c r="N18" i="1"/>
  <c r="M18" i="1"/>
  <c r="H18" i="1"/>
  <c r="C18" i="1"/>
  <c r="Q17" i="1"/>
  <c r="P17" i="1"/>
  <c r="O17" i="1"/>
  <c r="N17" i="1"/>
  <c r="M17" i="1"/>
  <c r="H17" i="1"/>
  <c r="C17" i="1"/>
  <c r="Q16" i="1"/>
  <c r="P16" i="1"/>
  <c r="O16" i="1"/>
  <c r="N16" i="1"/>
  <c r="M16" i="1"/>
  <c r="H16" i="1"/>
  <c r="C16" i="1"/>
  <c r="Q15" i="1"/>
  <c r="P15" i="1"/>
  <c r="O15" i="1"/>
  <c r="N15" i="1"/>
  <c r="M15" i="1"/>
  <c r="H15" i="1"/>
  <c r="C15" i="1"/>
  <c r="Q14" i="1"/>
  <c r="P14" i="1"/>
  <c r="O14" i="1"/>
  <c r="N14" i="1"/>
  <c r="M14" i="1"/>
  <c r="H14" i="1"/>
  <c r="C14" i="1"/>
  <c r="Q13" i="1"/>
  <c r="P13" i="1"/>
  <c r="O13" i="1"/>
  <c r="N13" i="1"/>
  <c r="M13" i="1"/>
  <c r="H13" i="1"/>
  <c r="C13" i="1"/>
  <c r="Q12" i="1"/>
  <c r="P12" i="1"/>
  <c r="O12" i="1"/>
  <c r="N12" i="1"/>
  <c r="M12" i="1"/>
  <c r="H12" i="1"/>
  <c r="C12" i="1"/>
  <c r="Q11" i="1"/>
  <c r="P11" i="1"/>
  <c r="O11" i="1"/>
  <c r="N11" i="1"/>
  <c r="M11" i="1"/>
  <c r="H11" i="1"/>
  <c r="C11" i="1"/>
  <c r="Q10" i="1"/>
  <c r="P10" i="1"/>
  <c r="O10" i="1"/>
  <c r="N10" i="1"/>
  <c r="M10" i="1"/>
  <c r="H10" i="1"/>
  <c r="C10" i="1"/>
  <c r="Q9" i="1"/>
  <c r="P9" i="1"/>
  <c r="O9" i="1"/>
  <c r="N9" i="1"/>
  <c r="M9" i="1"/>
  <c r="H9" i="1"/>
  <c r="C9" i="1"/>
  <c r="Q8" i="1"/>
  <c r="P8" i="1"/>
  <c r="O8" i="1"/>
  <c r="N8" i="1"/>
  <c r="M8" i="1"/>
  <c r="H8" i="1"/>
  <c r="C8" i="1"/>
  <c r="Q7" i="1"/>
  <c r="P7" i="1"/>
  <c r="O7" i="1"/>
  <c r="N7" i="1"/>
  <c r="M7" i="1"/>
  <c r="H7" i="1"/>
  <c r="C7" i="1"/>
  <c r="Q6" i="1"/>
  <c r="P6" i="1"/>
  <c r="O6" i="1"/>
  <c r="N6" i="1"/>
  <c r="M6" i="1"/>
  <c r="H6" i="1"/>
  <c r="C6" i="1"/>
  <c r="Q5" i="1"/>
  <c r="P5" i="1"/>
  <c r="O5" i="1"/>
  <c r="N5" i="1"/>
  <c r="M5" i="1"/>
  <c r="H5" i="1"/>
  <c r="C5" i="1"/>
</calcChain>
</file>

<file path=xl/sharedStrings.xml><?xml version="1.0" encoding="utf-8"?>
<sst xmlns="http://schemas.openxmlformats.org/spreadsheetml/2006/main" count="45" uniqueCount="35">
  <si>
    <t xml:space="preserve">Финансирование МП  за 12 месяцев 2022 года </t>
  </si>
  <si>
    <t>Третьяковский район</t>
  </si>
  <si>
    <t>№ п/п</t>
  </si>
  <si>
    <t>Наименование МП</t>
  </si>
  <si>
    <t>План по программе на 2022 г.</t>
  </si>
  <si>
    <t>Всего</t>
  </si>
  <si>
    <t>ФБ</t>
  </si>
  <si>
    <t>КБ</t>
  </si>
  <si>
    <t>МБ</t>
  </si>
  <si>
    <t>ВБ</t>
  </si>
  <si>
    <t>Фактически освоено за 12 месяцев 2022г.</t>
  </si>
  <si>
    <t>Выполнение от плана по программе, %</t>
  </si>
  <si>
    <t xml:space="preserve"> Информатизации органов местного самоуправления Третьяковского района на 2020 – 2024 годы</t>
  </si>
  <si>
    <t xml:space="preserve"> Информационное обеспечение деятельности органов  местного самоуправления Третьяковского района по социально-экономическому развитию района на 2021-2026 годы</t>
  </si>
  <si>
    <t xml:space="preserve"> Кадры для экономики на 2021-2025</t>
  </si>
  <si>
    <t xml:space="preserve"> Комплексное  развитие сельских территорий Третьяковского района на 2021–2026 годы</t>
  </si>
  <si>
    <t xml:space="preserve"> Комплексные  меры  противодействия экстремизму  и терроризму на территории Третьяковского района на 2022 - 2024 годы</t>
  </si>
  <si>
    <t xml:space="preserve"> Комплексные меры противодействия злоупотреблению наркотиками и их незаконному обороту в  Третьяковском районе на 2021-2025 годы</t>
  </si>
  <si>
    <t xml:space="preserve"> Обеспечение жильем молодых семей в Третьяковском районе на 2020-2024 годы</t>
  </si>
  <si>
    <t xml:space="preserve"> Обеспечение прав граждан и их безопасности в Третьяковском районе на 2020-2024 г</t>
  </si>
  <si>
    <t xml:space="preserve"> Обеспечение управления и регулирования земельных и имущественных отношений в Третьяковском районе на 2021-2026 годы</t>
  </si>
  <si>
    <t xml:space="preserve"> Организация мероприятий по утилизации и уничтожению биологических отходов на территории Третьяковского района Алтайского края на 2021-2025 годы</t>
  </si>
  <si>
    <t xml:space="preserve"> Программа в области защиты населения и территорий от чрезвычайных ситуаций, обеспечения пожарной безопасности и безопасности людей на водных объектах (в области финансирования мероприятий по защите населения и территорий от чрезвычайных ситуаций)</t>
  </si>
  <si>
    <t xml:space="preserve"> Программа энергосбережения и повышения энергетической эффективности муниципального образования Третьяковский район Алтайского края на период 2022-2026 годы</t>
  </si>
  <si>
    <t xml:space="preserve"> Профилактика неинфекционных заболеваний и пропаганда здорового образа жизни в Третьяковском районе на 2021-2026 годы</t>
  </si>
  <si>
    <t xml:space="preserve"> Развитие и поддержка предпринимательства в Третьяковском районе на 2021 – 2026 годы</t>
  </si>
  <si>
    <t xml:space="preserve"> Развитие культуры  и молодежной политики Третьяковского района на 2021-2025 гг.</t>
  </si>
  <si>
    <t xml:space="preserve"> Развитие образования в Третьяковском районе на 2021-2024</t>
  </si>
  <si>
    <t xml:space="preserve"> Развитие сельского хозяйства Третьяковского  района на 2021 - 2026 годы</t>
  </si>
  <si>
    <t xml:space="preserve"> Развитие туризма в  Третьяковском районе на 2021-2026</t>
  </si>
  <si>
    <t xml:space="preserve"> Развитие физической культуры и спорта в Третьяковском районе на 2021-2025 годы</t>
  </si>
  <si>
    <t xml:space="preserve"> Совершенствование муниципального управления и реализации национальной политике в Третьяковском районе на 2022 – 2026 годы</t>
  </si>
  <si>
    <t xml:space="preserve"> Социальная поддержка граждан на 2021 – 2026 годы</t>
  </si>
  <si>
    <t xml:space="preserve"> Улучшение условий и охраны труда в Третьяковском районе на 2022 -2024 годы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</si>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</sst>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Continuous" vertical="top" wrapText="1"/>
    </xf>
    <xf numFmtId="0" fontId="2" fillId="0" borderId="0" xfId="0" applyFont="1" applyAlignment="1">
      <alignment horizontal="centerContinuous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Continuous" vertical="top" wrapText="1"/>
    </xf>
    <xf numFmtId="0" fontId="0" fillId="0" borderId="1" xfId="0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Zeros="0" tabSelected="1" workbookViewId="0"/>
  </sheetViews>
  <sheetFormatPr defaultRowHeight="15" x14ac:dyDescent="0.25"/>
  <cols>
    <col min="1" max="1" width="4.7109375" style="1" customWidth="1"/>
    <col min="2" max="2" width="32.7109375" style="1" customWidth="1"/>
    <col min="3" max="3" width="11" style="1" customWidth="1"/>
    <col min="4" max="7" width="9.140625" style="1"/>
    <col min="8" max="8" width="11" style="1" customWidth="1"/>
    <col min="9" max="16384" width="9.140625" style="1"/>
  </cols>
  <sheetData>
    <row r="1" spans="1:17" x14ac:dyDescent="0.25">
      <c r="A1" s="3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4" t="s">
        <v>2</v>
      </c>
      <c r="B3" s="4" t="s">
        <v>3</v>
      </c>
      <c r="C3" s="5" t="s">
        <v>4</v>
      </c>
      <c r="D3" s="5"/>
      <c r="E3" s="5"/>
      <c r="F3" s="5"/>
      <c r="G3" s="5"/>
      <c r="H3" s="5" t="s">
        <v>10</v>
      </c>
      <c r="I3" s="5"/>
      <c r="J3" s="5"/>
      <c r="K3" s="5"/>
      <c r="L3" s="5"/>
      <c r="M3" s="5" t="s">
        <v>11</v>
      </c>
      <c r="N3" s="5"/>
      <c r="O3" s="5"/>
      <c r="P3" s="5"/>
      <c r="Q3" s="5"/>
    </row>
    <row r="4" spans="1:17" x14ac:dyDescent="0.25">
      <c r="A4" s="6"/>
      <c r="B4" s="6"/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9</v>
      </c>
      <c r="M4" s="7" t="s">
        <v>5</v>
      </c>
      <c r="N4" s="7" t="s">
        <v>6</v>
      </c>
      <c r="O4" s="7" t="s">
        <v>7</v>
      </c>
      <c r="P4" s="7" t="s">
        <v>8</v>
      </c>
      <c r="Q4" s="7" t="s">
        <v>9</v>
      </c>
    </row>
    <row r="5" spans="1:17" ht="60" x14ac:dyDescent="0.25">
      <c r="A5" s="7">
        <v>1</v>
      </c>
      <c r="B5" s="7" t="s">
        <v>12</v>
      </c>
      <c r="C5" s="7">
        <f>SUM(D5:G5)</f>
        <v>70</v>
      </c>
      <c r="D5" s="7">
        <v>0</v>
      </c>
      <c r="E5" s="7">
        <v>0</v>
      </c>
      <c r="F5" s="7">
        <v>70</v>
      </c>
      <c r="G5" s="7">
        <v>0</v>
      </c>
      <c r="H5" s="7">
        <f>SUM(I5:L5)</f>
        <v>0</v>
      </c>
      <c r="I5" s="7">
        <v>0</v>
      </c>
      <c r="J5" s="7">
        <v>0</v>
      </c>
      <c r="K5" s="7">
        <v>0</v>
      </c>
      <c r="L5" s="7">
        <v>0</v>
      </c>
      <c r="M5" s="7">
        <f>IF(C5=0,0,ROUND(H5/C5*100,1))</f>
        <v>0</v>
      </c>
      <c r="N5" s="7">
        <f>IF(D5=0,0,ROUND(I5/D5*100,1))</f>
        <v>0</v>
      </c>
      <c r="O5" s="7">
        <f>IF(E5=0,0,ROUND(J5/E5*100,1))</f>
        <v>0</v>
      </c>
      <c r="P5" s="7">
        <f>IF(F5=0,0,ROUND(K5/F5*100,1))</f>
        <v>0</v>
      </c>
      <c r="Q5" s="7">
        <f>IF(G5=0,0,ROUND(L5/G5*100,1))</f>
        <v>0</v>
      </c>
    </row>
    <row r="6" spans="1:17" ht="90" x14ac:dyDescent="0.25">
      <c r="A6" s="7">
        <v>2</v>
      </c>
      <c r="B6" s="7" t="s">
        <v>13</v>
      </c>
      <c r="C6" s="7">
        <f>SUM(D6:G6)</f>
        <v>515</v>
      </c>
      <c r="D6" s="7">
        <v>0</v>
      </c>
      <c r="E6" s="7">
        <v>0</v>
      </c>
      <c r="F6" s="7">
        <v>515</v>
      </c>
      <c r="G6" s="7">
        <v>0</v>
      </c>
      <c r="H6" s="7">
        <f>SUM(I6:L6)</f>
        <v>485</v>
      </c>
      <c r="I6" s="7">
        <v>0</v>
      </c>
      <c r="J6" s="7">
        <v>0</v>
      </c>
      <c r="K6" s="7">
        <v>485</v>
      </c>
      <c r="L6" s="7">
        <v>0</v>
      </c>
      <c r="M6" s="7">
        <f>IF(C6=0,0,ROUND(H6/C6*100,1))</f>
        <v>94.2</v>
      </c>
      <c r="N6" s="7">
        <f>IF(D6=0,0,ROUND(I6/D6*100,1))</f>
        <v>0</v>
      </c>
      <c r="O6" s="7">
        <f>IF(E6=0,0,ROUND(J6/E6*100,1))</f>
        <v>0</v>
      </c>
      <c r="P6" s="7">
        <f>IF(F6=0,0,ROUND(K6/F6*100,1))</f>
        <v>94.2</v>
      </c>
      <c r="Q6" s="7">
        <f>IF(G6=0,0,ROUND(L6/G6*100,1))</f>
        <v>0</v>
      </c>
    </row>
    <row r="7" spans="1:17" ht="30" x14ac:dyDescent="0.25">
      <c r="A7" s="7">
        <v>3</v>
      </c>
      <c r="B7" s="7" t="s">
        <v>14</v>
      </c>
      <c r="C7" s="7">
        <f>SUM(D7:G7)</f>
        <v>242.8</v>
      </c>
      <c r="D7" s="7">
        <v>0</v>
      </c>
      <c r="E7" s="7">
        <v>31</v>
      </c>
      <c r="F7" s="7">
        <v>175.8</v>
      </c>
      <c r="G7" s="7">
        <v>36</v>
      </c>
      <c r="H7" s="7">
        <f>SUM(I7:L7)</f>
        <v>92.760999999999996</v>
      </c>
      <c r="I7" s="7">
        <v>0</v>
      </c>
      <c r="J7" s="7">
        <v>0</v>
      </c>
      <c r="K7" s="7">
        <v>92.760999999999996</v>
      </c>
      <c r="L7" s="7">
        <v>0</v>
      </c>
      <c r="M7" s="7">
        <f>IF(C7=0,0,ROUND(H7/C7*100,1))</f>
        <v>38.200000000000003</v>
      </c>
      <c r="N7" s="7">
        <f>IF(D7=0,0,ROUND(I7/D7*100,1))</f>
        <v>0</v>
      </c>
      <c r="O7" s="7">
        <f>IF(E7=0,0,ROUND(J7/E7*100,1))</f>
        <v>0</v>
      </c>
      <c r="P7" s="7">
        <f>IF(F7=0,0,ROUND(K7/F7*100,1))</f>
        <v>52.8</v>
      </c>
      <c r="Q7" s="7">
        <f>IF(G7=0,0,ROUND(L7/G7*100,1))</f>
        <v>0</v>
      </c>
    </row>
    <row r="8" spans="1:17" ht="45" x14ac:dyDescent="0.25">
      <c r="A8" s="7">
        <v>4</v>
      </c>
      <c r="B8" s="7" t="s">
        <v>15</v>
      </c>
      <c r="C8" s="7">
        <f>SUM(D8:G8)</f>
        <v>16700</v>
      </c>
      <c r="D8" s="7">
        <v>6462</v>
      </c>
      <c r="E8" s="7">
        <v>5391</v>
      </c>
      <c r="F8" s="7">
        <v>642</v>
      </c>
      <c r="G8" s="7">
        <v>4205</v>
      </c>
      <c r="H8" s="7">
        <f>SUM(I8:L8)</f>
        <v>1384.239</v>
      </c>
      <c r="I8" s="7">
        <v>1370.39381</v>
      </c>
      <c r="J8" s="7">
        <v>13.845190000000001</v>
      </c>
      <c r="K8" s="7">
        <v>0</v>
      </c>
      <c r="L8" s="7">
        <v>0</v>
      </c>
      <c r="M8" s="7">
        <f>IF(C8=0,0,ROUND(H8/C8*100,1))</f>
        <v>8.3000000000000007</v>
      </c>
      <c r="N8" s="7">
        <f>IF(D8=0,0,ROUND(I8/D8*100,1))</f>
        <v>21.2</v>
      </c>
      <c r="O8" s="7">
        <f>IF(E8=0,0,ROUND(J8/E8*100,1))</f>
        <v>0.3</v>
      </c>
      <c r="P8" s="7">
        <f>IF(F8=0,0,ROUND(K8/F8*100,1))</f>
        <v>0</v>
      </c>
      <c r="Q8" s="7">
        <f>IF(G8=0,0,ROUND(L8/G8*100,1))</f>
        <v>0</v>
      </c>
    </row>
    <row r="9" spans="1:17" ht="75" x14ac:dyDescent="0.25">
      <c r="A9" s="7">
        <v>5</v>
      </c>
      <c r="B9" s="7" t="s">
        <v>16</v>
      </c>
      <c r="C9" s="7">
        <f>SUM(D9:G9)</f>
        <v>10</v>
      </c>
      <c r="D9" s="7">
        <v>0</v>
      </c>
      <c r="E9" s="7">
        <v>0</v>
      </c>
      <c r="F9" s="7">
        <v>10</v>
      </c>
      <c r="G9" s="7">
        <v>0</v>
      </c>
      <c r="H9" s="7">
        <f>SUM(I9:L9)</f>
        <v>0</v>
      </c>
      <c r="I9" s="7">
        <v>0</v>
      </c>
      <c r="J9" s="7">
        <v>0</v>
      </c>
      <c r="K9" s="7">
        <v>0</v>
      </c>
      <c r="L9" s="7">
        <v>0</v>
      </c>
      <c r="M9" s="7">
        <f>IF(C9=0,0,ROUND(H9/C9*100,1))</f>
        <v>0</v>
      </c>
      <c r="N9" s="7">
        <f>IF(D9=0,0,ROUND(I9/D9*100,1))</f>
        <v>0</v>
      </c>
      <c r="O9" s="7">
        <f>IF(E9=0,0,ROUND(J9/E9*100,1))</f>
        <v>0</v>
      </c>
      <c r="P9" s="7">
        <f>IF(F9=0,0,ROUND(K9/F9*100,1))</f>
        <v>0</v>
      </c>
      <c r="Q9" s="7">
        <f>IF(G9=0,0,ROUND(L9/G9*100,1))</f>
        <v>0</v>
      </c>
    </row>
    <row r="10" spans="1:17" ht="90" x14ac:dyDescent="0.25">
      <c r="A10" s="7">
        <v>6</v>
      </c>
      <c r="B10" s="7" t="s">
        <v>17</v>
      </c>
      <c r="C10" s="7">
        <f>SUM(D10:G10)</f>
        <v>5</v>
      </c>
      <c r="D10" s="7">
        <v>0</v>
      </c>
      <c r="E10" s="7">
        <v>0</v>
      </c>
      <c r="F10" s="7">
        <v>5</v>
      </c>
      <c r="G10" s="7">
        <v>0</v>
      </c>
      <c r="H10" s="7">
        <f>SUM(I10:L10)</f>
        <v>5</v>
      </c>
      <c r="I10" s="7">
        <v>0</v>
      </c>
      <c r="J10" s="7">
        <v>0</v>
      </c>
      <c r="K10" s="7">
        <v>5</v>
      </c>
      <c r="L10" s="7">
        <v>0</v>
      </c>
      <c r="M10" s="7">
        <f>IF(C10=0,0,ROUND(H10/C10*100,1))</f>
        <v>100</v>
      </c>
      <c r="N10" s="7">
        <f>IF(D10=0,0,ROUND(I10/D10*100,1))</f>
        <v>0</v>
      </c>
      <c r="O10" s="7">
        <f>IF(E10=0,0,ROUND(J10/E10*100,1))</f>
        <v>0</v>
      </c>
      <c r="P10" s="7">
        <f>IF(F10=0,0,ROUND(K10/F10*100,1))</f>
        <v>100</v>
      </c>
      <c r="Q10" s="7">
        <f>IF(G10=0,0,ROUND(L10/G10*100,1))</f>
        <v>0</v>
      </c>
    </row>
    <row r="11" spans="1:17" ht="45" x14ac:dyDescent="0.25">
      <c r="A11" s="7">
        <v>7</v>
      </c>
      <c r="B11" s="7" t="s">
        <v>18</v>
      </c>
      <c r="C11" s="7">
        <f>SUM(D11:G11)</f>
        <v>800</v>
      </c>
      <c r="D11" s="7">
        <v>0</v>
      </c>
      <c r="E11" s="7">
        <v>400</v>
      </c>
      <c r="F11" s="7">
        <v>400</v>
      </c>
      <c r="G11" s="7">
        <v>0</v>
      </c>
      <c r="H11" s="7">
        <f>SUM(I11:L11)</f>
        <v>1411.1</v>
      </c>
      <c r="I11" s="7">
        <v>749.13400999999999</v>
      </c>
      <c r="J11" s="7">
        <v>331.36599000000001</v>
      </c>
      <c r="K11" s="7">
        <v>330.6</v>
      </c>
      <c r="L11" s="7">
        <v>0</v>
      </c>
      <c r="M11" s="7">
        <f>IF(C11=0,0,ROUND(H11/C11*100,1))</f>
        <v>176.4</v>
      </c>
      <c r="N11" s="7">
        <f>IF(D11=0,0,ROUND(I11/D11*100,1))</f>
        <v>0</v>
      </c>
      <c r="O11" s="7">
        <f>IF(E11=0,0,ROUND(J11/E11*100,1))</f>
        <v>82.8</v>
      </c>
      <c r="P11" s="7">
        <f>IF(F11=0,0,ROUND(K11/F11*100,1))</f>
        <v>82.7</v>
      </c>
      <c r="Q11" s="7">
        <f>IF(G11=0,0,ROUND(L11/G11*100,1))</f>
        <v>0</v>
      </c>
    </row>
    <row r="12" spans="1:17" ht="45" x14ac:dyDescent="0.25">
      <c r="A12" s="7">
        <v>8</v>
      </c>
      <c r="B12" s="7" t="s">
        <v>19</v>
      </c>
      <c r="C12" s="7">
        <f>SUM(D12:G12)</f>
        <v>106</v>
      </c>
      <c r="D12" s="7">
        <v>0</v>
      </c>
      <c r="E12" s="7">
        <v>0</v>
      </c>
      <c r="F12" s="7">
        <v>106</v>
      </c>
      <c r="G12" s="7">
        <v>0</v>
      </c>
      <c r="H12" s="7">
        <f>SUM(I12:L12)</f>
        <v>25</v>
      </c>
      <c r="I12" s="7">
        <v>0</v>
      </c>
      <c r="J12" s="7">
        <v>0</v>
      </c>
      <c r="K12" s="7">
        <v>25</v>
      </c>
      <c r="L12" s="7">
        <v>0</v>
      </c>
      <c r="M12" s="7">
        <f>IF(C12=0,0,ROUND(H12/C12*100,1))</f>
        <v>23.6</v>
      </c>
      <c r="N12" s="7">
        <f>IF(D12=0,0,ROUND(I12/D12*100,1))</f>
        <v>0</v>
      </c>
      <c r="O12" s="7">
        <f>IF(E12=0,0,ROUND(J12/E12*100,1))</f>
        <v>0</v>
      </c>
      <c r="P12" s="7">
        <f>IF(F12=0,0,ROUND(K12/F12*100,1))</f>
        <v>23.6</v>
      </c>
      <c r="Q12" s="7">
        <f>IF(G12=0,0,ROUND(L12/G12*100,1))</f>
        <v>0</v>
      </c>
    </row>
    <row r="13" spans="1:17" ht="75" x14ac:dyDescent="0.25">
      <c r="A13" s="7">
        <v>9</v>
      </c>
      <c r="B13" s="7" t="s">
        <v>20</v>
      </c>
      <c r="C13" s="7">
        <f>SUM(D13:G13)</f>
        <v>837.05550000000005</v>
      </c>
      <c r="D13" s="7">
        <v>0</v>
      </c>
      <c r="E13" s="7">
        <v>0</v>
      </c>
      <c r="F13" s="7">
        <v>837.05550000000005</v>
      </c>
      <c r="G13" s="7">
        <v>0</v>
      </c>
      <c r="H13" s="7">
        <f>SUM(I13:L13)</f>
        <v>837.05550000000005</v>
      </c>
      <c r="I13" s="7">
        <v>0</v>
      </c>
      <c r="J13" s="7">
        <v>0</v>
      </c>
      <c r="K13" s="7">
        <v>837.05550000000005</v>
      </c>
      <c r="L13" s="7">
        <v>0</v>
      </c>
      <c r="M13" s="7">
        <f>IF(C13=0,0,ROUND(H13/C13*100,1))</f>
        <v>100</v>
      </c>
      <c r="N13" s="7">
        <f>IF(D13=0,0,ROUND(I13/D13*100,1))</f>
        <v>0</v>
      </c>
      <c r="O13" s="7">
        <f>IF(E13=0,0,ROUND(J13/E13*100,1))</f>
        <v>0</v>
      </c>
      <c r="P13" s="7">
        <f>IF(F13=0,0,ROUND(K13/F13*100,1))</f>
        <v>100</v>
      </c>
      <c r="Q13" s="7">
        <f>IF(G13=0,0,ROUND(L13/G13*100,1))</f>
        <v>0</v>
      </c>
    </row>
    <row r="14" spans="1:17" ht="90" x14ac:dyDescent="0.25">
      <c r="A14" s="7">
        <v>10</v>
      </c>
      <c r="B14" s="7" t="s">
        <v>21</v>
      </c>
      <c r="C14" s="7">
        <f>SUM(D14:G14)</f>
        <v>135</v>
      </c>
      <c r="D14" s="7">
        <v>0</v>
      </c>
      <c r="E14" s="7">
        <v>128</v>
      </c>
      <c r="F14" s="7">
        <v>7</v>
      </c>
      <c r="G14" s="7">
        <v>0</v>
      </c>
      <c r="H14" s="7">
        <f>SUM(I14:L14)</f>
        <v>0</v>
      </c>
      <c r="I14" s="7">
        <v>0</v>
      </c>
      <c r="J14" s="7">
        <v>0</v>
      </c>
      <c r="K14" s="7">
        <v>0</v>
      </c>
      <c r="L14" s="7">
        <v>0</v>
      </c>
      <c r="M14" s="7">
        <f>IF(C14=0,0,ROUND(H14/C14*100,1))</f>
        <v>0</v>
      </c>
      <c r="N14" s="7">
        <f>IF(D14=0,0,ROUND(I14/D14*100,1))</f>
        <v>0</v>
      </c>
      <c r="O14" s="7">
        <f>IF(E14=0,0,ROUND(J14/E14*100,1))</f>
        <v>0</v>
      </c>
      <c r="P14" s="7">
        <f>IF(F14=0,0,ROUND(K14/F14*100,1))</f>
        <v>0</v>
      </c>
      <c r="Q14" s="7">
        <f>IF(G14=0,0,ROUND(L14/G14*100,1))</f>
        <v>0</v>
      </c>
    </row>
    <row r="15" spans="1:17" ht="150" x14ac:dyDescent="0.25">
      <c r="A15" s="7">
        <v>11</v>
      </c>
      <c r="B15" s="7" t="s">
        <v>22</v>
      </c>
      <c r="C15" s="7">
        <f>SUM(D15:G15)</f>
        <v>132</v>
      </c>
      <c r="D15" s="7">
        <v>0</v>
      </c>
      <c r="E15" s="7">
        <v>0</v>
      </c>
      <c r="F15" s="7">
        <v>132</v>
      </c>
      <c r="G15" s="7">
        <v>0</v>
      </c>
      <c r="H15" s="7">
        <f>SUM(I15:L15)</f>
        <v>146.41999999999999</v>
      </c>
      <c r="I15" s="7">
        <v>0</v>
      </c>
      <c r="J15" s="7">
        <v>0</v>
      </c>
      <c r="K15" s="7">
        <v>146.41999999999999</v>
      </c>
      <c r="L15" s="7">
        <v>0</v>
      </c>
      <c r="M15" s="7">
        <f>IF(C15=0,0,ROUND(H15/C15*100,1))</f>
        <v>110.9</v>
      </c>
      <c r="N15" s="7">
        <f>IF(D15=0,0,ROUND(I15/D15*100,1))</f>
        <v>0</v>
      </c>
      <c r="O15" s="7">
        <f>IF(E15=0,0,ROUND(J15/E15*100,1))</f>
        <v>0</v>
      </c>
      <c r="P15" s="7">
        <f>IF(F15=0,0,ROUND(K15/F15*100,1))</f>
        <v>110.9</v>
      </c>
      <c r="Q15" s="7">
        <f>IF(G15=0,0,ROUND(L15/G15*100,1))</f>
        <v>0</v>
      </c>
    </row>
    <row r="16" spans="1:17" ht="90" x14ac:dyDescent="0.25">
      <c r="A16" s="7">
        <v>12</v>
      </c>
      <c r="B16" s="7" t="s">
        <v>23</v>
      </c>
      <c r="C16" s="7">
        <f>SUM(D16:G16)</f>
        <v>100</v>
      </c>
      <c r="D16" s="7">
        <v>0</v>
      </c>
      <c r="E16" s="7">
        <v>0</v>
      </c>
      <c r="F16" s="7">
        <v>100</v>
      </c>
      <c r="G16" s="7">
        <v>0</v>
      </c>
      <c r="H16" s="7">
        <f>SUM(I16:L16)</f>
        <v>47.39</v>
      </c>
      <c r="I16" s="7">
        <v>0</v>
      </c>
      <c r="J16" s="7">
        <v>0</v>
      </c>
      <c r="K16" s="7">
        <v>47.39</v>
      </c>
      <c r="L16" s="7">
        <v>0</v>
      </c>
      <c r="M16" s="7">
        <f>IF(C16=0,0,ROUND(H16/C16*100,1))</f>
        <v>47.4</v>
      </c>
      <c r="N16" s="7">
        <f>IF(D16=0,0,ROUND(I16/D16*100,1))</f>
        <v>0</v>
      </c>
      <c r="O16" s="7">
        <f>IF(E16=0,0,ROUND(J16/E16*100,1))</f>
        <v>0</v>
      </c>
      <c r="P16" s="7">
        <f>IF(F16=0,0,ROUND(K16/F16*100,1))</f>
        <v>47.4</v>
      </c>
      <c r="Q16" s="7">
        <f>IF(G16=0,0,ROUND(L16/G16*100,1))</f>
        <v>0</v>
      </c>
    </row>
    <row r="17" spans="1:17" ht="75" x14ac:dyDescent="0.25">
      <c r="A17" s="7">
        <v>13</v>
      </c>
      <c r="B17" s="7" t="s">
        <v>24</v>
      </c>
      <c r="C17" s="7">
        <f>SUM(D17:G17)</f>
        <v>0</v>
      </c>
      <c r="D17" s="7">
        <v>0</v>
      </c>
      <c r="E17" s="7">
        <v>0</v>
      </c>
      <c r="F17" s="7">
        <v>0</v>
      </c>
      <c r="G17" s="7">
        <v>0</v>
      </c>
      <c r="H17" s="7">
        <f>SUM(I17:L17)</f>
        <v>0</v>
      </c>
      <c r="I17" s="7">
        <v>0</v>
      </c>
      <c r="J17" s="7">
        <v>0</v>
      </c>
      <c r="K17" s="7">
        <v>0</v>
      </c>
      <c r="L17" s="7">
        <v>0</v>
      </c>
      <c r="M17" s="7">
        <f>IF(C17=0,0,ROUND(H17/C17*100,1))</f>
        <v>0</v>
      </c>
      <c r="N17" s="7">
        <f>IF(D17=0,0,ROUND(I17/D17*100,1))</f>
        <v>0</v>
      </c>
      <c r="O17" s="7">
        <f>IF(E17=0,0,ROUND(J17/E17*100,1))</f>
        <v>0</v>
      </c>
      <c r="P17" s="7">
        <f>IF(F17=0,0,ROUND(K17/F17*100,1))</f>
        <v>0</v>
      </c>
      <c r="Q17" s="7">
        <f>IF(G17=0,0,ROUND(L17/G17*100,1))</f>
        <v>0</v>
      </c>
    </row>
    <row r="18" spans="1:17" ht="60" x14ac:dyDescent="0.25">
      <c r="A18" s="7">
        <v>14</v>
      </c>
      <c r="B18" s="7" t="s">
        <v>25</v>
      </c>
      <c r="C18" s="7">
        <f>SUM(D18:G18)</f>
        <v>2.25</v>
      </c>
      <c r="D18" s="7">
        <v>0</v>
      </c>
      <c r="E18" s="7">
        <v>0</v>
      </c>
      <c r="F18" s="7">
        <v>2.25</v>
      </c>
      <c r="G18" s="7">
        <v>0</v>
      </c>
      <c r="H18" s="7">
        <f>SUM(I18:L18)</f>
        <v>2.25</v>
      </c>
      <c r="I18" s="7">
        <v>0</v>
      </c>
      <c r="J18" s="7">
        <v>0</v>
      </c>
      <c r="K18" s="7">
        <v>2.25</v>
      </c>
      <c r="L18" s="7">
        <v>0</v>
      </c>
      <c r="M18" s="7">
        <f>IF(C18=0,0,ROUND(H18/C18*100,1))</f>
        <v>100</v>
      </c>
      <c r="N18" s="7">
        <f>IF(D18=0,0,ROUND(I18/D18*100,1))</f>
        <v>0</v>
      </c>
      <c r="O18" s="7">
        <f>IF(E18=0,0,ROUND(J18/E18*100,1))</f>
        <v>0</v>
      </c>
      <c r="P18" s="7">
        <f>IF(F18=0,0,ROUND(K18/F18*100,1))</f>
        <v>100</v>
      </c>
      <c r="Q18" s="7">
        <f>IF(G18=0,0,ROUND(L18/G18*100,1))</f>
        <v>0</v>
      </c>
    </row>
    <row r="19" spans="1:17" ht="60" x14ac:dyDescent="0.25">
      <c r="A19" s="7">
        <v>15</v>
      </c>
      <c r="B19" s="7" t="s">
        <v>26</v>
      </c>
      <c r="C19" s="7">
        <f>SUM(D19:G19)</f>
        <v>25951.7</v>
      </c>
      <c r="D19" s="7">
        <v>0</v>
      </c>
      <c r="E19" s="7">
        <v>0</v>
      </c>
      <c r="F19" s="7">
        <v>25951.7</v>
      </c>
      <c r="G19" s="7">
        <v>0</v>
      </c>
      <c r="H19" s="7">
        <f>SUM(I19:L19)</f>
        <v>510</v>
      </c>
      <c r="I19" s="7">
        <v>0</v>
      </c>
      <c r="J19" s="7">
        <v>0</v>
      </c>
      <c r="K19" s="7">
        <v>510</v>
      </c>
      <c r="L19" s="7">
        <v>0</v>
      </c>
      <c r="M19" s="7">
        <f>IF(C19=0,0,ROUND(H19/C19*100,1))</f>
        <v>2</v>
      </c>
      <c r="N19" s="7">
        <f>IF(D19=0,0,ROUND(I19/D19*100,1))</f>
        <v>0</v>
      </c>
      <c r="O19" s="7">
        <f>IF(E19=0,0,ROUND(J19/E19*100,1))</f>
        <v>0</v>
      </c>
      <c r="P19" s="7">
        <f>IF(F19=0,0,ROUND(K19/F19*100,1))</f>
        <v>2</v>
      </c>
      <c r="Q19" s="7">
        <f>IF(G19=0,0,ROUND(L19/G19*100,1))</f>
        <v>0</v>
      </c>
    </row>
    <row r="20" spans="1:17" ht="45" x14ac:dyDescent="0.25">
      <c r="A20" s="7">
        <v>16</v>
      </c>
      <c r="B20" s="7" t="s">
        <v>27</v>
      </c>
      <c r="C20" s="7">
        <f>SUM(D20:G20)</f>
        <v>284265</v>
      </c>
      <c r="D20" s="7">
        <v>0</v>
      </c>
      <c r="E20" s="7">
        <v>210699</v>
      </c>
      <c r="F20" s="7">
        <v>73566</v>
      </c>
      <c r="G20" s="7">
        <v>0</v>
      </c>
      <c r="H20" s="7">
        <f>SUM(I20:L20)</f>
        <v>252136.47622000001</v>
      </c>
      <c r="I20" s="7">
        <v>63119.214200000002</v>
      </c>
      <c r="J20" s="7">
        <v>139844.81267000001</v>
      </c>
      <c r="K20" s="7">
        <v>49172.449350000003</v>
      </c>
      <c r="L20" s="7">
        <v>0</v>
      </c>
      <c r="M20" s="7">
        <f>IF(C20=0,0,ROUND(H20/C20*100,1))</f>
        <v>88.7</v>
      </c>
      <c r="N20" s="7">
        <f>IF(D20=0,0,ROUND(I20/D20*100,1))</f>
        <v>0</v>
      </c>
      <c r="O20" s="7">
        <f>IF(E20=0,0,ROUND(J20/E20*100,1))</f>
        <v>66.400000000000006</v>
      </c>
      <c r="P20" s="7">
        <f>IF(F20=0,0,ROUND(K20/F20*100,1))</f>
        <v>66.8</v>
      </c>
      <c r="Q20" s="7">
        <f>IF(G20=0,0,ROUND(L20/G20*100,1))</f>
        <v>0</v>
      </c>
    </row>
    <row r="21" spans="1:17" ht="45" x14ac:dyDescent="0.25">
      <c r="A21" s="7">
        <v>17</v>
      </c>
      <c r="B21" s="7" t="s">
        <v>28</v>
      </c>
      <c r="C21" s="7">
        <f>SUM(D21:G21)</f>
        <v>135</v>
      </c>
      <c r="D21" s="7">
        <v>0</v>
      </c>
      <c r="E21" s="7">
        <v>0</v>
      </c>
      <c r="F21" s="7">
        <v>135</v>
      </c>
      <c r="G21" s="7">
        <v>0</v>
      </c>
      <c r="H21" s="7">
        <f>SUM(I21:L21)</f>
        <v>99.876999999999995</v>
      </c>
      <c r="I21" s="7">
        <v>0</v>
      </c>
      <c r="J21" s="7">
        <v>0</v>
      </c>
      <c r="K21" s="7">
        <v>99.876999999999995</v>
      </c>
      <c r="L21" s="7">
        <v>0</v>
      </c>
      <c r="M21" s="7">
        <f>IF(C21=0,0,ROUND(H21/C21*100,1))</f>
        <v>74</v>
      </c>
      <c r="N21" s="7">
        <f>IF(D21=0,0,ROUND(I21/D21*100,1))</f>
        <v>0</v>
      </c>
      <c r="O21" s="7">
        <f>IF(E21=0,0,ROUND(J21/E21*100,1))</f>
        <v>0</v>
      </c>
      <c r="P21" s="7">
        <f>IF(F21=0,0,ROUND(K21/F21*100,1))</f>
        <v>74</v>
      </c>
      <c r="Q21" s="7">
        <f>IF(G21=0,0,ROUND(L21/G21*100,1))</f>
        <v>0</v>
      </c>
    </row>
    <row r="22" spans="1:17" ht="45" x14ac:dyDescent="0.25">
      <c r="A22" s="7">
        <v>18</v>
      </c>
      <c r="B22" s="7" t="s">
        <v>29</v>
      </c>
      <c r="C22" s="7">
        <f>SUM(D22:G22)</f>
        <v>0</v>
      </c>
      <c r="D22" s="7">
        <v>0</v>
      </c>
      <c r="E22" s="7">
        <v>0</v>
      </c>
      <c r="F22" s="7">
        <v>0</v>
      </c>
      <c r="G22" s="7">
        <v>0</v>
      </c>
      <c r="H22" s="7">
        <f>SUM(I22:L22)</f>
        <v>0</v>
      </c>
      <c r="I22" s="7">
        <v>0</v>
      </c>
      <c r="J22" s="7">
        <v>0</v>
      </c>
      <c r="K22" s="7">
        <v>0</v>
      </c>
      <c r="L22" s="7">
        <v>0</v>
      </c>
      <c r="M22" s="7">
        <f>IF(C22=0,0,ROUND(H22/C22*100,1))</f>
        <v>0</v>
      </c>
      <c r="N22" s="7">
        <f>IF(D22=0,0,ROUND(I22/D22*100,1))</f>
        <v>0</v>
      </c>
      <c r="O22" s="7">
        <f>IF(E22=0,0,ROUND(J22/E22*100,1))</f>
        <v>0</v>
      </c>
      <c r="P22" s="7">
        <f>IF(F22=0,0,ROUND(K22/F22*100,1))</f>
        <v>0</v>
      </c>
      <c r="Q22" s="7">
        <f>IF(G22=0,0,ROUND(L22/G22*100,1))</f>
        <v>0</v>
      </c>
    </row>
    <row r="23" spans="1:17" ht="45" x14ac:dyDescent="0.25">
      <c r="A23" s="7">
        <v>19</v>
      </c>
      <c r="B23" s="7" t="s">
        <v>30</v>
      </c>
      <c r="C23" s="7">
        <f>SUM(D23:G23)</f>
        <v>720</v>
      </c>
      <c r="D23" s="7">
        <v>0</v>
      </c>
      <c r="E23" s="7">
        <v>0</v>
      </c>
      <c r="F23" s="7">
        <v>720</v>
      </c>
      <c r="G23" s="7">
        <v>0</v>
      </c>
      <c r="H23" s="7">
        <f>SUM(I23:L23)</f>
        <v>375.47999999999996</v>
      </c>
      <c r="I23" s="7">
        <v>0</v>
      </c>
      <c r="J23" s="7">
        <v>74.7</v>
      </c>
      <c r="K23" s="7">
        <v>300.77999999999997</v>
      </c>
      <c r="L23" s="7">
        <v>0</v>
      </c>
      <c r="M23" s="7">
        <f>IF(C23=0,0,ROUND(H23/C23*100,1))</f>
        <v>52.2</v>
      </c>
      <c r="N23" s="7">
        <f>IF(D23=0,0,ROUND(I23/D23*100,1))</f>
        <v>0</v>
      </c>
      <c r="O23" s="7">
        <f>IF(E23=0,0,ROUND(J23/E23*100,1))</f>
        <v>0</v>
      </c>
      <c r="P23" s="7">
        <f>IF(F23=0,0,ROUND(K23/F23*100,1))</f>
        <v>41.8</v>
      </c>
      <c r="Q23" s="7">
        <f>IF(G23=0,0,ROUND(L23/G23*100,1))</f>
        <v>0</v>
      </c>
    </row>
    <row r="24" spans="1:17" ht="75" x14ac:dyDescent="0.25">
      <c r="A24" s="7">
        <v>20</v>
      </c>
      <c r="B24" s="7" t="s">
        <v>31</v>
      </c>
      <c r="C24" s="7">
        <f>SUM(D24:G24)</f>
        <v>150</v>
      </c>
      <c r="D24" s="7">
        <v>0</v>
      </c>
      <c r="E24" s="7">
        <v>0</v>
      </c>
      <c r="F24" s="7">
        <v>150</v>
      </c>
      <c r="G24" s="7">
        <v>0</v>
      </c>
      <c r="H24" s="7">
        <f>SUM(I24:L24)</f>
        <v>1122.87291</v>
      </c>
      <c r="I24" s="7">
        <v>0</v>
      </c>
      <c r="J24" s="7">
        <v>0</v>
      </c>
      <c r="K24" s="7">
        <v>1122.87291</v>
      </c>
      <c r="L24" s="7">
        <v>0</v>
      </c>
      <c r="M24" s="7">
        <f>IF(C24=0,0,ROUND(H24/C24*100,1))</f>
        <v>748.6</v>
      </c>
      <c r="N24" s="7">
        <f>IF(D24=0,0,ROUND(I24/D24*100,1))</f>
        <v>0</v>
      </c>
      <c r="O24" s="7">
        <f>IF(E24=0,0,ROUND(J24/E24*100,1))</f>
        <v>0</v>
      </c>
      <c r="P24" s="7">
        <f>IF(F24=0,0,ROUND(K24/F24*100,1))</f>
        <v>748.6</v>
      </c>
      <c r="Q24" s="7">
        <f>IF(G24=0,0,ROUND(L24/G24*100,1))</f>
        <v>0</v>
      </c>
    </row>
    <row r="25" spans="1:17" ht="30" x14ac:dyDescent="0.25">
      <c r="A25" s="7">
        <v>21</v>
      </c>
      <c r="B25" s="7" t="s">
        <v>32</v>
      </c>
      <c r="C25" s="7">
        <f>SUM(D25:G25)</f>
        <v>54179</v>
      </c>
      <c r="D25" s="7">
        <v>3100</v>
      </c>
      <c r="E25" s="7">
        <v>50879</v>
      </c>
      <c r="F25" s="7">
        <v>100</v>
      </c>
      <c r="G25" s="7">
        <v>100</v>
      </c>
      <c r="H25" s="7">
        <f>SUM(I25:L25)</f>
        <v>176575</v>
      </c>
      <c r="I25" s="7">
        <v>87497</v>
      </c>
      <c r="J25" s="7">
        <v>88912</v>
      </c>
      <c r="K25" s="7">
        <v>46</v>
      </c>
      <c r="L25" s="7">
        <v>120</v>
      </c>
      <c r="M25" s="7">
        <f>IF(C25=0,0,ROUND(H25/C25*100,1))</f>
        <v>325.89999999999998</v>
      </c>
      <c r="N25" s="7">
        <f>IF(D25=0,0,ROUND(I25/D25*100,1))</f>
        <v>2822.5</v>
      </c>
      <c r="O25" s="7">
        <f>IF(E25=0,0,ROUND(J25/E25*100,1))</f>
        <v>174.8</v>
      </c>
      <c r="P25" s="7">
        <f>IF(F25=0,0,ROUND(K25/F25*100,1))</f>
        <v>46</v>
      </c>
      <c r="Q25" s="7">
        <f>IF(G25=0,0,ROUND(L25/G25*100,1))</f>
        <v>120</v>
      </c>
    </row>
    <row r="26" spans="1:17" ht="45" x14ac:dyDescent="0.25">
      <c r="A26" s="7">
        <v>22</v>
      </c>
      <c r="B26" s="7" t="s">
        <v>33</v>
      </c>
      <c r="C26" s="7">
        <f>SUM(D26:G26)</f>
        <v>583</v>
      </c>
      <c r="D26" s="7">
        <v>0</v>
      </c>
      <c r="E26" s="7">
        <v>0</v>
      </c>
      <c r="F26" s="7">
        <v>583</v>
      </c>
      <c r="G26" s="7">
        <v>0</v>
      </c>
      <c r="H26" s="7">
        <f>SUM(I26:L26)</f>
        <v>3.5</v>
      </c>
      <c r="I26" s="7">
        <v>0</v>
      </c>
      <c r="J26" s="7">
        <v>0</v>
      </c>
      <c r="K26" s="7">
        <v>3.5</v>
      </c>
      <c r="L26" s="7">
        <v>0</v>
      </c>
      <c r="M26" s="7">
        <f>IF(C26=0,0,ROUND(H26/C26*100,1))</f>
        <v>0.6</v>
      </c>
      <c r="N26" s="7">
        <f>IF(D26=0,0,ROUND(I26/D26*100,1))</f>
        <v>0</v>
      </c>
      <c r="O26" s="7">
        <f>IF(E26=0,0,ROUND(J26/E26*100,1))</f>
        <v>0</v>
      </c>
      <c r="P26" s="7">
        <f>IF(F26=0,0,ROUND(K26/F26*100,1))</f>
        <v>0.6</v>
      </c>
      <c r="Q26" s="7">
        <f>IF(G26=0,0,ROUND(L26/G26*100,1))</f>
        <v>0</v>
      </c>
    </row>
    <row r="27" spans="1:17" x14ac:dyDescent="0.25">
      <c r="A27" s="7"/>
      <c r="B27" s="7" t="s">
        <v>34</v>
      </c>
      <c r="C27" s="7">
        <f>SUM(C5:C26)</f>
        <v>385638.80550000002</v>
      </c>
      <c r="D27" s="7">
        <f>SUM(D5:D26)</f>
        <v>9562</v>
      </c>
      <c r="E27" s="7">
        <f>SUM(E5:E26)</f>
        <v>267528</v>
      </c>
      <c r="F27" s="7">
        <f>SUM(F5:F26)</f>
        <v>104207.8055</v>
      </c>
      <c r="G27" s="7">
        <f>SUM(G5:G26)</f>
        <v>4341</v>
      </c>
      <c r="H27" s="7">
        <f>SUM(H5:H26)</f>
        <v>435259.42163</v>
      </c>
      <c r="I27" s="7">
        <f>SUM(I5:I26)</f>
        <v>152735.74202000001</v>
      </c>
      <c r="J27" s="7">
        <f>SUM(J5:J26)</f>
        <v>229176.72385000004</v>
      </c>
      <c r="K27" s="7">
        <f>SUM(K5:K26)</f>
        <v>53226.955759999997</v>
      </c>
      <c r="L27" s="7">
        <f>SUM(L5:L26)</f>
        <v>120</v>
      </c>
      <c r="M27" s="7">
        <f>IF(C27=0,0,ROUND(H27/C27*100,1))</f>
        <v>112.9</v>
      </c>
      <c r="N27" s="7">
        <f>IF(D27=0,0,ROUND(I27/D27*100,1))</f>
        <v>1597.3</v>
      </c>
      <c r="O27" s="7">
        <f>IF(E27=0,0,ROUND(J27/E27*100,1))</f>
        <v>85.7</v>
      </c>
      <c r="P27" s="7">
        <f>IF(F27=0,0,ROUND(K27/F27*100,1))</f>
        <v>51.1</v>
      </c>
      <c r="Q27" s="7">
        <f>IF(G27=0,0,ROUND(L27/G27*100,1))</f>
        <v>2.8</v>
      </c>
    </row>
  </sheetData>
  <mergeCells count="2">
    <mergeCell ref="A3:A4"/>
    <mergeCell ref="B3:B4"/>
  </mergeCells>
  <pageMargins left="0.78740157480314998" right="0.39370078740157499" top="0.39370078740157499" bottom="0.39370078740157499" header="0.3" footer="0.31496062992126"/>
  <pageSetup paperSize="9" orientation="landscape" r:id="rId1"/>
  <headerFooter>
    <oddFooter>&amp;RСтр. &amp;P&amp;L&amp;D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04.05.2023</vt:lpstr>
      <vt:lpstr>'04.05.2023'!Заголовки_для_печати</vt:lpstr>
    </vt:vector>
  </TitlesOfParts>
  <Company>Microsoft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Gella</dc:creator>
  <cp:lastModifiedBy>Gella</cp:lastModifiedBy>
  <dcterms:created xsi:type="dcterms:W3CDTF">2023-05-04T09:26:30Z</dcterms:created>
  <dcterms:modified xsi:type="dcterms:W3CDTF">2023-05-04T09:27:07Z</dcterms:modified>
</cp:coreProperties>
</file>